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D files\Behaviour Partnerships\LA\23-24\Finance\"/>
    </mc:Choice>
  </mc:AlternateContent>
  <xr:revisionPtr revIDLastSave="0" documentId="13_ncr:1_{16E44E7C-CBC1-4DF6-BE2F-BAE6A1704ACD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2024-24 APL Funding" sheetId="4" r:id="rId1"/>
    <sheet name="Sheet2" sheetId="2" r:id="rId2"/>
    <sheet name="Sheet3" sheetId="3" r:id="rId3"/>
  </sheet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4" l="1"/>
  <c r="I6" i="4" s="1"/>
  <c r="E5" i="4"/>
  <c r="I5" i="4" s="1"/>
  <c r="E4" i="4"/>
  <c r="I4" i="4" s="1"/>
  <c r="E13" i="4" l="1"/>
  <c r="I7" i="4"/>
  <c r="E15" i="4" l="1"/>
  <c r="E20" i="4" s="1"/>
  <c r="E18" i="4" l="1"/>
  <c r="F18" i="4" s="1"/>
  <c r="E19" i="4"/>
  <c r="I20" i="4"/>
  <c r="F20" i="4"/>
  <c r="I19" i="4"/>
  <c r="F19" i="4"/>
  <c r="I18" i="4" l="1"/>
  <c r="I2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tc={447CF142-8731-481C-BBE3-473DF118EEC2}</author>
  </authors>
  <commentList>
    <comment ref="E9" authorId="0" shapeId="0" xr:uid="{447CF142-8731-481C-BBE3-473DF118EEC2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ISB pre NNDR deduction less growth funding + Est MSAG</t>
      </text>
    </comment>
  </commentList>
</comments>
</file>

<file path=xl/sharedStrings.xml><?xml version="1.0" encoding="utf-8"?>
<sst xmlns="http://schemas.openxmlformats.org/spreadsheetml/2006/main" count="31" uniqueCount="24">
  <si>
    <t>Age Weighted Pupil Unit</t>
  </si>
  <si>
    <t>Primary</t>
  </si>
  <si>
    <t>Key Stage 3</t>
  </si>
  <si>
    <t>Key Stage 4</t>
  </si>
  <si>
    <t>Pupil Numbers</t>
  </si>
  <si>
    <t>Pupil led</t>
  </si>
  <si>
    <t>Total Pupil Led Funding</t>
  </si>
  <si>
    <t>Check</t>
  </si>
  <si>
    <t>Weighted Pupil Numbers</t>
  </si>
  <si>
    <t>Weighted Average £ per pupil</t>
  </si>
  <si>
    <t>Average £ per pupil</t>
  </si>
  <si>
    <t>Per day</t>
  </si>
  <si>
    <t>Total ISB</t>
  </si>
  <si>
    <t>2022/23</t>
  </si>
  <si>
    <t>2023/24</t>
  </si>
  <si>
    <t>NFF</t>
  </si>
  <si>
    <t>Mainstream Additional Grant</t>
  </si>
  <si>
    <t>Both Mainstream School Funding</t>
  </si>
  <si>
    <t>per pupil funding recouped by SEIPs</t>
  </si>
  <si>
    <t>Grant into NFF 2023/24</t>
  </si>
  <si>
    <t>Only NFF recouped</t>
  </si>
  <si>
    <t>Both Recouped</t>
  </si>
  <si>
    <t>Average Per Pupil Funding 2024/25 - January APT</t>
  </si>
  <si>
    <t xml:space="preserve">Pupil Premium 24-25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</si>
</sst>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&quot;£&quot;#,##0"/>
    <numFmt numFmtId="166" formatCode="0.0%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43" fontId="0" fillId="0" borderId="0" xfId="1" applyFont="1"/>
    <xf numFmtId="9" fontId="0" fillId="0" borderId="0" xfId="2" applyFont="1"/>
    <xf numFmtId="43" fontId="0" fillId="0" borderId="0" xfId="0" applyNumberFormat="1"/>
    <xf numFmtId="164" fontId="0" fillId="0" borderId="0" xfId="1" applyNumberFormat="1" applyFont="1"/>
    <xf numFmtId="10" fontId="0" fillId="0" borderId="0" xfId="2" applyNumberFormat="1" applyFont="1"/>
    <xf numFmtId="164" fontId="0" fillId="0" borderId="0" xfId="0" applyNumberFormat="1"/>
    <xf numFmtId="43" fontId="0" fillId="0" borderId="1" xfId="0" applyNumberFormat="1" applyBorder="1"/>
    <xf numFmtId="164" fontId="0" fillId="0" borderId="1" xfId="1" applyNumberFormat="1" applyFont="1" applyBorder="1"/>
    <xf numFmtId="0" fontId="0" fillId="2" borderId="0" xfId="0" applyFill="1"/>
    <xf numFmtId="43" fontId="0" fillId="2" borderId="0" xfId="0" applyNumberFormat="1" applyFill="1"/>
    <xf numFmtId="0" fontId="0" fillId="0" borderId="0" xfId="0" applyAlignment="1">
      <alignment horizontal="center"/>
    </xf>
    <xf numFmtId="3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166" fontId="0" fillId="0" borderId="0" xfId="2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24</xdr:row>
      <xdr:rowOff>57150</xdr:rowOff>
    </xdr:from>
    <xdr:to>
      <xdr:col>7</xdr:col>
      <xdr:colOff>361950</xdr:colOff>
      <xdr:row>29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E44279E-1D89-9800-D5CD-68CD45F650DB}"/>
            </a:ext>
          </a:extLst>
        </xdr:cNvPr>
        <xdr:cNvSpPr txBox="1"/>
      </xdr:nvSpPr>
      <xdr:spPr>
        <a:xfrm>
          <a:off x="3019425" y="4448175"/>
          <a:ext cx="280987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Partnerships should note that the average pupil costs includes a share of the fuding the school</a:t>
          </a:r>
          <a:r>
            <a:rPr lang="en-GB" sz="1100" baseline="0"/>
            <a:t> receives for free school meals.  Partnerships should not charge schools separately for free school meals.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3</xdr:row>
      <xdr:rowOff>0</xdr:rowOff>
    </xdr:from>
    <xdr:to>
      <xdr:col>3</xdr:col>
      <xdr:colOff>527050</xdr:colOff>
      <xdr:row>8</xdr:row>
      <xdr:rowOff>152400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BEAFA93B-2AAB-4296-BAAB-99547889378F}"/>
            </a:ext>
          </a:extLst>
        </xdr:cNvPr>
        <xdr:cNvSpPr/>
      </xdr:nvSpPr>
      <xdr:spPr>
        <a:xfrm>
          <a:off x="2362200" y="533400"/>
          <a:ext cx="146050" cy="1041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12700</xdr:colOff>
      <xdr:row>4</xdr:row>
      <xdr:rowOff>12700</xdr:rowOff>
    </xdr:from>
    <xdr:to>
      <xdr:col>3</xdr:col>
      <xdr:colOff>266700</xdr:colOff>
      <xdr:row>4</xdr:row>
      <xdr:rowOff>12700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F0ABC1F-04B9-454D-A905-7273154FF953}"/>
            </a:ext>
          </a:extLst>
        </xdr:cNvPr>
        <xdr:cNvCxnSpPr/>
      </xdr:nvCxnSpPr>
      <xdr:spPr>
        <a:xfrm>
          <a:off x="1993900" y="723900"/>
          <a:ext cx="254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273050</xdr:colOff>
      <xdr:row>4</xdr:row>
      <xdr:rowOff>19050</xdr:rowOff>
    </xdr:from>
    <xdr:to>
      <xdr:col>3</xdr:col>
      <xdr:colOff>273050</xdr:colOff>
      <xdr:row>14</xdr:row>
      <xdr:rowOff>133350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83385AE8-DB62-4EBD-9C3F-53676745B9DE}"/>
            </a:ext>
          </a:extLst>
        </xdr:cNvPr>
        <xdr:cNvCxnSpPr/>
      </xdr:nvCxnSpPr>
      <xdr:spPr>
        <a:xfrm>
          <a:off x="2254250" y="730250"/>
          <a:ext cx="0" cy="18923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381000</xdr:colOff>
      <xdr:row>3</xdr:row>
      <xdr:rowOff>0</xdr:rowOff>
    </xdr:from>
    <xdr:to>
      <xdr:col>12</xdr:col>
      <xdr:colOff>527050</xdr:colOff>
      <xdr:row>8</xdr:row>
      <xdr:rowOff>152400</xdr:rowOff>
    </xdr:to>
    <xdr:sp macro="" textlink="">
      <xdr:nvSpPr>
        <xdr:cNvPr id="9" name="Right Brace 8">
          <a:extLst>
            <a:ext uri="{FF2B5EF4-FFF2-40B4-BE49-F238E27FC236}">
              <a16:creationId xmlns:a16="http://schemas.microsoft.com/office/drawing/2014/main" id="{BF5B88DB-228A-42A6-B246-A155D00FF8EA}"/>
            </a:ext>
          </a:extLst>
        </xdr:cNvPr>
        <xdr:cNvSpPr/>
      </xdr:nvSpPr>
      <xdr:spPr>
        <a:xfrm>
          <a:off x="2362200" y="533400"/>
          <a:ext cx="146050" cy="1041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412750</xdr:colOff>
      <xdr:row>6</xdr:row>
      <xdr:rowOff>57150</xdr:rowOff>
    </xdr:from>
    <xdr:to>
      <xdr:col>13</xdr:col>
      <xdr:colOff>425450</xdr:colOff>
      <xdr:row>14</xdr:row>
      <xdr:rowOff>139700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B3A099A0-0881-4194-BB17-D7531AF8C106}"/>
            </a:ext>
          </a:extLst>
        </xdr:cNvPr>
        <xdr:cNvCxnSpPr/>
      </xdr:nvCxnSpPr>
      <xdr:spPr>
        <a:xfrm>
          <a:off x="8559800" y="1123950"/>
          <a:ext cx="12700" cy="1504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635000</xdr:colOff>
      <xdr:row>10</xdr:row>
      <xdr:rowOff>12700</xdr:rowOff>
    </xdr:from>
    <xdr:to>
      <xdr:col>1</xdr:col>
      <xdr:colOff>635000</xdr:colOff>
      <xdr:row>19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C854CD4E-7BB2-49A2-B25F-FA279551B689}"/>
            </a:ext>
          </a:extLst>
        </xdr:cNvPr>
        <xdr:cNvCxnSpPr/>
      </xdr:nvCxnSpPr>
      <xdr:spPr>
        <a:xfrm>
          <a:off x="1295400" y="1790700"/>
          <a:ext cx="0" cy="1587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19</xdr:row>
      <xdr:rowOff>0</xdr:rowOff>
    </xdr:from>
    <xdr:to>
      <xdr:col>7</xdr:col>
      <xdr:colOff>654050</xdr:colOff>
      <xdr:row>19</xdr:row>
      <xdr:rowOff>12700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F14D46ED-0A17-4E92-BC34-A318D8A86D86}"/>
            </a:ext>
          </a:extLst>
        </xdr:cNvPr>
        <xdr:cNvCxnSpPr/>
      </xdr:nvCxnSpPr>
      <xdr:spPr>
        <a:xfrm flipV="1">
          <a:off x="1270000" y="3378200"/>
          <a:ext cx="4006850" cy="12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654050</xdr:colOff>
      <xdr:row>3</xdr:row>
      <xdr:rowOff>158750</xdr:rowOff>
    </xdr:from>
    <xdr:to>
      <xdr:col>8</xdr:col>
      <xdr:colOff>0</xdr:colOff>
      <xdr:row>19</xdr:row>
      <xdr:rowOff>25400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F86BC921-92E0-43FB-B821-FFB930D22274}"/>
            </a:ext>
          </a:extLst>
        </xdr:cNvPr>
        <xdr:cNvCxnSpPr/>
      </xdr:nvCxnSpPr>
      <xdr:spPr>
        <a:xfrm flipH="1" flipV="1">
          <a:off x="5276850" y="692150"/>
          <a:ext cx="6350" cy="2711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654050</xdr:colOff>
      <xdr:row>3</xdr:row>
      <xdr:rowOff>158750</xdr:rowOff>
    </xdr:from>
    <xdr:to>
      <xdr:col>8</xdr:col>
      <xdr:colOff>177800</xdr:colOff>
      <xdr:row>3</xdr:row>
      <xdr:rowOff>158750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57ED4930-80CD-45E5-B5DA-4EB71CB10A9F}"/>
            </a:ext>
          </a:extLst>
        </xdr:cNvPr>
        <xdr:cNvCxnSpPr/>
      </xdr:nvCxnSpPr>
      <xdr:spPr>
        <a:xfrm>
          <a:off x="5276850" y="692150"/>
          <a:ext cx="1841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enny Lawrence" id="{FAAA40F8-FCCA-4307-89EE-5714B3988BAC}" userId="S::Jenny.Lawrence@leics.gov.uk::83e9e604-3474-4e6e-9b04-8ced1d18bb9b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9" dT="2022-02-10T10:22:09.97" personId="{FAAA40F8-FCCA-4307-89EE-5714B3988BAC}" id="{447CF142-8731-481C-BBE3-473DF118EEC2}">
    <text>Total ISB pre NNDR deduction less growth funding + Est MSAG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95131-6404-4F31-8613-95F3C61016E3}">
  <dimension ref="A1:M50"/>
  <sheetViews>
    <sheetView tabSelected="1" workbookViewId="0">
      <selection activeCell="E31" sqref="E31"/>
    </sheetView>
  </sheetViews>
  <sheetFormatPr defaultRowHeight="14.25" x14ac:dyDescent="0.2"/>
  <cols>
    <col min="4" max="4" width="9.875" bestFit="1" customWidth="1"/>
    <col min="5" max="5" width="15.75" bestFit="1" customWidth="1"/>
    <col min="7" max="7" width="10.125" bestFit="1" customWidth="1"/>
    <col min="9" max="9" width="15.75" bestFit="1" customWidth="1"/>
  </cols>
  <sheetData>
    <row r="1" spans="1:11" ht="15" x14ac:dyDescent="0.2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</row>
    <row r="3" spans="1:11" x14ac:dyDescent="0.2">
      <c r="A3" t="s">
        <v>0</v>
      </c>
      <c r="D3" s="1"/>
      <c r="G3" t="s">
        <v>4</v>
      </c>
      <c r="I3" t="s">
        <v>8</v>
      </c>
    </row>
    <row r="4" spans="1:11" x14ac:dyDescent="0.2">
      <c r="B4" t="s">
        <v>1</v>
      </c>
      <c r="D4" s="1">
        <v>3562</v>
      </c>
      <c r="E4" s="2">
        <f>D4/D4</f>
        <v>1</v>
      </c>
      <c r="G4" s="1">
        <v>54634.75</v>
      </c>
      <c r="I4" s="3">
        <f>G4*E4</f>
        <v>54634.75</v>
      </c>
    </row>
    <row r="5" spans="1:11" x14ac:dyDescent="0.2">
      <c r="B5" t="s">
        <v>2</v>
      </c>
      <c r="D5" s="1">
        <v>5022</v>
      </c>
      <c r="E5" s="2">
        <f>D5/D4</f>
        <v>1.4098820887142054</v>
      </c>
      <c r="G5" s="1">
        <v>24347.4</v>
      </c>
      <c r="I5" s="3">
        <f t="shared" ref="I5:I6" si="0">G5*E5</f>
        <v>34326.963166760244</v>
      </c>
    </row>
    <row r="6" spans="1:11" x14ac:dyDescent="0.2">
      <c r="B6" t="s">
        <v>3</v>
      </c>
      <c r="D6" s="1">
        <v>5661</v>
      </c>
      <c r="E6" s="2">
        <f>D6/D4</f>
        <v>1.5892756878158338</v>
      </c>
      <c r="G6" s="1">
        <v>15363</v>
      </c>
      <c r="I6" s="3">
        <f t="shared" si="0"/>
        <v>24416.042391914656</v>
      </c>
    </row>
    <row r="7" spans="1:11" ht="15" thickBot="1" x14ac:dyDescent="0.25">
      <c r="I7" s="7">
        <f>SUM(I4:I6)</f>
        <v>113377.75555867491</v>
      </c>
    </row>
    <row r="8" spans="1:11" ht="15" thickTop="1" x14ac:dyDescent="0.2"/>
    <row r="9" spans="1:11" x14ac:dyDescent="0.2">
      <c r="A9" t="s">
        <v>12</v>
      </c>
      <c r="E9" s="4">
        <v>519013082</v>
      </c>
    </row>
    <row r="11" spans="1:11" x14ac:dyDescent="0.2">
      <c r="A11" t="s">
        <v>5</v>
      </c>
      <c r="E11" s="5">
        <v>0.90890000000000004</v>
      </c>
    </row>
    <row r="13" spans="1:11" x14ac:dyDescent="0.2">
      <c r="A13" t="s">
        <v>6</v>
      </c>
      <c r="E13" s="6">
        <f>E9*E11</f>
        <v>471730990.22980005</v>
      </c>
    </row>
    <row r="15" spans="1:11" x14ac:dyDescent="0.2">
      <c r="A15" t="s">
        <v>10</v>
      </c>
      <c r="E15" s="1">
        <f>E13/I7</f>
        <v>4160.7014348213243</v>
      </c>
    </row>
    <row r="16" spans="1:11" x14ac:dyDescent="0.2">
      <c r="K16" s="14"/>
    </row>
    <row r="17" spans="1:13" x14ac:dyDescent="0.2">
      <c r="A17" t="s">
        <v>9</v>
      </c>
      <c r="F17" s="11" t="s">
        <v>11</v>
      </c>
    </row>
    <row r="18" spans="1:13" x14ac:dyDescent="0.2">
      <c r="B18" s="9" t="s">
        <v>1</v>
      </c>
      <c r="C18" s="9"/>
      <c r="D18" s="9"/>
      <c r="E18" s="10">
        <f>E15*E4</f>
        <v>4160.7014348213243</v>
      </c>
      <c r="F18" s="10">
        <f>E18/190</f>
        <v>21.89842860432276</v>
      </c>
      <c r="H18" t="s">
        <v>7</v>
      </c>
      <c r="I18" s="4">
        <f>E18*G4</f>
        <v>227318882.71610436</v>
      </c>
      <c r="L18" s="3"/>
      <c r="M18" s="15"/>
    </row>
    <row r="19" spans="1:13" x14ac:dyDescent="0.2">
      <c r="B19" s="9" t="s">
        <v>2</v>
      </c>
      <c r="C19" s="9"/>
      <c r="D19" s="9"/>
      <c r="E19" s="10">
        <f>E15*E5</f>
        <v>5866.0984294420796</v>
      </c>
      <c r="F19" s="10">
        <f>E19/190</f>
        <v>30.874202260221473</v>
      </c>
      <c r="I19" s="4">
        <f>E19*G5</f>
        <v>142824244.90099809</v>
      </c>
      <c r="L19" s="3"/>
      <c r="M19" s="15"/>
    </row>
    <row r="20" spans="1:13" x14ac:dyDescent="0.2">
      <c r="B20" s="9" t="s">
        <v>3</v>
      </c>
      <c r="C20" s="9"/>
      <c r="D20" s="9"/>
      <c r="E20" s="10">
        <f>E15*E6</f>
        <v>6612.5016346219873</v>
      </c>
      <c r="F20" s="10">
        <f>E20/190</f>
        <v>34.802640182220983</v>
      </c>
      <c r="I20" s="4">
        <f>E20*G6</f>
        <v>101587862.61269759</v>
      </c>
      <c r="L20" s="3"/>
      <c r="M20" s="15"/>
    </row>
    <row r="21" spans="1:13" ht="15" thickBot="1" x14ac:dyDescent="0.25">
      <c r="I21" s="8">
        <f>SUM(I18:I20)</f>
        <v>471730990.22980005</v>
      </c>
    </row>
    <row r="22" spans="1:13" ht="15" thickTop="1" x14ac:dyDescent="0.2"/>
    <row r="23" spans="1:13" x14ac:dyDescent="0.2">
      <c r="A23" s="16"/>
    </row>
    <row r="25" spans="1:13" x14ac:dyDescent="0.2">
      <c r="A25" t="s">
        <v>23</v>
      </c>
      <c r="C25" s="13">
        <v>1050</v>
      </c>
      <c r="E25" s="12"/>
    </row>
    <row r="26" spans="1:13" x14ac:dyDescent="0.2">
      <c r="C26" s="13"/>
      <c r="E26" s="12"/>
    </row>
    <row r="27" spans="1:13" x14ac:dyDescent="0.2">
      <c r="C27" s="13"/>
      <c r="E27" s="12"/>
    </row>
    <row r="28" spans="1:13" x14ac:dyDescent="0.2">
      <c r="C28" s="13"/>
      <c r="E28" s="12"/>
    </row>
    <row r="29" spans="1:13" x14ac:dyDescent="0.2">
      <c r="C29" s="13"/>
      <c r="E29" s="12"/>
    </row>
    <row r="30" spans="1:13" x14ac:dyDescent="0.2">
      <c r="C30" s="13"/>
      <c r="E30" s="12"/>
    </row>
    <row r="31" spans="1:13" x14ac:dyDescent="0.2">
      <c r="C31" s="13"/>
      <c r="E31" s="12"/>
    </row>
    <row r="32" spans="1:13" x14ac:dyDescent="0.2">
      <c r="C32" s="13"/>
      <c r="E32" s="12"/>
    </row>
    <row r="33" spans="3:5" x14ac:dyDescent="0.2">
      <c r="C33" s="13"/>
      <c r="E33" s="12"/>
    </row>
    <row r="34" spans="3:5" x14ac:dyDescent="0.2">
      <c r="C34" s="13"/>
      <c r="E34" s="12"/>
    </row>
    <row r="35" spans="3:5" x14ac:dyDescent="0.2">
      <c r="C35" s="13"/>
      <c r="E35" s="12"/>
    </row>
    <row r="36" spans="3:5" x14ac:dyDescent="0.2">
      <c r="E36" s="12"/>
    </row>
    <row r="37" spans="3:5" x14ac:dyDescent="0.2">
      <c r="E37" s="12"/>
    </row>
    <row r="38" spans="3:5" x14ac:dyDescent="0.2">
      <c r="E38" s="12"/>
    </row>
    <row r="39" spans="3:5" x14ac:dyDescent="0.2">
      <c r="E39" s="12"/>
    </row>
    <row r="40" spans="3:5" x14ac:dyDescent="0.2">
      <c r="E40" s="12"/>
    </row>
    <row r="41" spans="3:5" x14ac:dyDescent="0.2">
      <c r="E41" s="12"/>
    </row>
    <row r="42" spans="3:5" x14ac:dyDescent="0.2">
      <c r="E42" s="12"/>
    </row>
    <row r="43" spans="3:5" x14ac:dyDescent="0.2">
      <c r="E43" s="12"/>
    </row>
    <row r="44" spans="3:5" x14ac:dyDescent="0.2">
      <c r="E44" s="12"/>
    </row>
    <row r="45" spans="3:5" x14ac:dyDescent="0.2">
      <c r="E45" s="12"/>
    </row>
    <row r="46" spans="3:5" x14ac:dyDescent="0.2">
      <c r="E46" s="12"/>
    </row>
    <row r="47" spans="3:5" x14ac:dyDescent="0.2">
      <c r="E47" s="12"/>
    </row>
    <row r="48" spans="3:5" x14ac:dyDescent="0.2">
      <c r="E48" s="12"/>
    </row>
    <row r="49" spans="5:5" x14ac:dyDescent="0.2">
      <c r="E49" s="12"/>
    </row>
    <row r="50" spans="5:5" x14ac:dyDescent="0.2">
      <c r="E50" s="12"/>
    </row>
  </sheetData>
  <mergeCells count="1">
    <mergeCell ref="A1:J1"/>
  </mergeCell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7"/>
  <sheetViews>
    <sheetView workbookViewId="0">
      <selection activeCell="G11" sqref="G11"/>
    </sheetView>
  </sheetViews>
  <sheetFormatPr defaultRowHeight="14.25" x14ac:dyDescent="0.2"/>
  <cols>
    <col min="9" max="9" width="2.875" customWidth="1"/>
  </cols>
  <sheetData>
    <row r="1" spans="1:17" x14ac:dyDescent="0.2">
      <c r="A1" s="24" t="s">
        <v>13</v>
      </c>
      <c r="B1" s="24"/>
      <c r="C1" s="24"/>
      <c r="D1" s="24"/>
      <c r="E1" s="24"/>
      <c r="F1" s="24"/>
      <c r="G1" s="24"/>
      <c r="H1" s="24"/>
      <c r="J1" s="24" t="s">
        <v>14</v>
      </c>
      <c r="K1" s="24"/>
      <c r="L1" s="24"/>
      <c r="M1" s="24"/>
      <c r="N1" s="24"/>
      <c r="O1" s="24"/>
      <c r="P1" s="24"/>
      <c r="Q1" s="24"/>
    </row>
    <row r="3" spans="1:17" x14ac:dyDescent="0.2">
      <c r="A3" s="25" t="s">
        <v>15</v>
      </c>
      <c r="B3" s="26"/>
      <c r="C3" s="27"/>
      <c r="J3" s="25" t="s">
        <v>15</v>
      </c>
      <c r="K3" s="26"/>
      <c r="L3" s="27"/>
    </row>
    <row r="4" spans="1:17" x14ac:dyDescent="0.2">
      <c r="A4" s="28"/>
      <c r="B4" s="29"/>
      <c r="C4" s="30"/>
      <c r="J4" s="28"/>
      <c r="K4" s="29"/>
      <c r="L4" s="30"/>
    </row>
    <row r="5" spans="1:17" x14ac:dyDescent="0.2">
      <c r="A5" s="28"/>
      <c r="B5" s="29"/>
      <c r="C5" s="30"/>
      <c r="E5" t="s">
        <v>17</v>
      </c>
      <c r="J5" s="28"/>
      <c r="K5" s="29"/>
      <c r="L5" s="30"/>
    </row>
    <row r="6" spans="1:17" x14ac:dyDescent="0.2">
      <c r="A6" s="31"/>
      <c r="B6" s="32"/>
      <c r="C6" s="33"/>
      <c r="E6" t="s">
        <v>20</v>
      </c>
      <c r="J6" s="31"/>
      <c r="K6" s="32"/>
      <c r="L6" s="33"/>
      <c r="N6" t="s">
        <v>17</v>
      </c>
    </row>
    <row r="7" spans="1:17" x14ac:dyDescent="0.2">
      <c r="A7" s="34" t="s">
        <v>16</v>
      </c>
      <c r="B7" s="35"/>
      <c r="C7" s="36"/>
      <c r="J7" s="34" t="s">
        <v>16</v>
      </c>
      <c r="K7" s="35"/>
      <c r="L7" s="36"/>
      <c r="O7" t="s">
        <v>21</v>
      </c>
    </row>
    <row r="8" spans="1:17" x14ac:dyDescent="0.2">
      <c r="A8" s="37"/>
      <c r="B8" s="38"/>
      <c r="C8" s="39"/>
      <c r="J8" s="37"/>
      <c r="K8" s="38"/>
      <c r="L8" s="39"/>
    </row>
    <row r="9" spans="1:17" x14ac:dyDescent="0.2">
      <c r="A9" s="37"/>
      <c r="B9" s="38"/>
      <c r="C9" s="39"/>
      <c r="G9" t="s">
        <v>19</v>
      </c>
      <c r="J9" s="37"/>
      <c r="K9" s="38"/>
      <c r="L9" s="39"/>
    </row>
    <row r="10" spans="1:17" x14ac:dyDescent="0.2">
      <c r="A10" s="40"/>
      <c r="B10" s="41"/>
      <c r="C10" s="42"/>
      <c r="J10" s="40"/>
      <c r="K10" s="41"/>
      <c r="L10" s="42"/>
    </row>
    <row r="16" spans="1:17" x14ac:dyDescent="0.2">
      <c r="D16" s="18" t="s">
        <v>18</v>
      </c>
      <c r="E16" s="19"/>
      <c r="F16" s="20"/>
      <c r="M16" s="18" t="s">
        <v>18</v>
      </c>
      <c r="N16" s="19"/>
      <c r="O16" s="20"/>
    </row>
    <row r="17" spans="4:15" x14ac:dyDescent="0.2">
      <c r="D17" s="21"/>
      <c r="E17" s="22"/>
      <c r="F17" s="23"/>
      <c r="M17" s="21"/>
      <c r="N17" s="22"/>
      <c r="O17" s="23"/>
    </row>
  </sheetData>
  <mergeCells count="8">
    <mergeCell ref="M16:O17"/>
    <mergeCell ref="J1:Q1"/>
    <mergeCell ref="A1:H1"/>
    <mergeCell ref="A3:C6"/>
    <mergeCell ref="A7:C10"/>
    <mergeCell ref="D16:F17"/>
    <mergeCell ref="J3:L6"/>
    <mergeCell ref="J7:L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2024-24 APL Funding</vt:lpstr>
      <vt:lpstr>Sheet2</vt:lpstr>
      <vt:lpstr>Sheet3</vt:lpstr>
    </vt:vector>
  </TitlesOfParts>
  <Company>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Lawrence</dc:creator>
  <cp:lastModifiedBy>Adrian Stephenson</cp:lastModifiedBy>
  <cp:lastPrinted>2016-02-10T17:30:26Z</cp:lastPrinted>
  <dcterms:created xsi:type="dcterms:W3CDTF">2014-01-24T09:56:44Z</dcterms:created>
  <dcterms:modified xsi:type="dcterms:W3CDTF">2024-05-09T14:59:35Z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